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<sst xmlns="http://schemas.openxmlformats.org/spreadsheetml/2006/main" count="36" uniqueCount="35">
  <si>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№</t>
  </si>
  <si>
    <t>Отделения клиники</t>
  </si>
  <si>
    <t>Итого</t>
  </si>
  <si>
    <t>Из них дети</t>
  </si>
  <si>
    <t>Зайнудинов З.М.</t>
  </si>
  <si>
    <t>Дмитриевская М.Н.</t>
  </si>
  <si>
    <t>Аллергологическое (дети) (15 коек)</t>
  </si>
  <si>
    <t>Итого план</t>
  </si>
  <si>
    <t>Остаток плана</t>
  </si>
  <si>
    <t xml:space="preserve">План на 2015год  </t>
  </si>
  <si>
    <t>Профилактической и реабилитационной диетологии (34 коек)</t>
  </si>
  <si>
    <t>Сердечно-сосудистое (38 коек)</t>
  </si>
  <si>
    <t>Гастроэнтерологии и гепатологии (35 коек)</t>
  </si>
  <si>
    <t>Болезней обмена веществ (38 коек)</t>
  </si>
  <si>
    <t>Аллергология (взрослые - 5 коек)</t>
  </si>
  <si>
    <t>Педиатрическая диетология (35 коек)</t>
  </si>
  <si>
    <t>ОМС Москва резерв</t>
  </si>
  <si>
    <t xml:space="preserve">** Медицинская помощь по квотам на оказание высокотехнологичной медицинской помощи (ВМП) </t>
  </si>
  <si>
    <t xml:space="preserve">План Наука (бюджет)* </t>
  </si>
  <si>
    <r>
      <rPr>
        <b/>
        <sz val="10"/>
        <rFont val="Book Antiqua"/>
        <family val="1"/>
      </rPr>
      <t xml:space="preserve">Выполнение </t>
    </r>
    <r>
      <rPr>
        <b/>
        <sz val="12"/>
        <rFont val="Book Antiqua"/>
        <family val="1"/>
      </rPr>
      <t>Наука (бюджет)</t>
    </r>
  </si>
  <si>
    <r>
      <rPr>
        <b/>
        <sz val="10"/>
        <rFont val="Book Antiqua"/>
        <family val="1"/>
      </rPr>
      <t xml:space="preserve">Выполнение </t>
    </r>
    <r>
      <rPr>
        <b/>
        <sz val="12"/>
        <rFont val="Book Antiqua"/>
        <family val="1"/>
      </rPr>
      <t xml:space="preserve">ОМС Москва </t>
    </r>
  </si>
  <si>
    <t>План ВМП**</t>
  </si>
  <si>
    <t xml:space="preserve">План ОМС***  Москва </t>
  </si>
  <si>
    <t xml:space="preserve">Пролечено больных </t>
  </si>
  <si>
    <t xml:space="preserve">План ПМУ**** </t>
  </si>
  <si>
    <t xml:space="preserve"> План ОМС Регионы РФ</t>
  </si>
  <si>
    <t xml:space="preserve"> Наука (бюджет) резерв </t>
  </si>
  <si>
    <r>
      <rPr>
        <b/>
        <sz val="10"/>
        <rFont val="Book Antiqua"/>
        <family val="1"/>
      </rPr>
      <t xml:space="preserve">Выполнение </t>
    </r>
    <r>
      <rPr>
        <b/>
        <sz val="12"/>
        <rFont val="Book Antiqua"/>
        <family val="1"/>
      </rPr>
      <t>ВМП</t>
    </r>
  </si>
  <si>
    <r>
      <t xml:space="preserve">ИТОГО </t>
    </r>
    <r>
      <rPr>
        <b/>
        <sz val="10"/>
        <rFont val="Book Antiqua"/>
        <family val="1"/>
      </rPr>
      <t>пролечено</t>
    </r>
  </si>
  <si>
    <r>
      <rPr>
        <b/>
        <sz val="10"/>
        <rFont val="Book Antiqua"/>
        <family val="1"/>
      </rPr>
      <t xml:space="preserve">Выполнение </t>
    </r>
    <r>
      <rPr>
        <b/>
        <sz val="12"/>
        <rFont val="Book Antiqua"/>
        <family val="1"/>
      </rPr>
      <t xml:space="preserve">ОМС Регионы РФ </t>
    </r>
  </si>
  <si>
    <r>
      <rPr>
        <b/>
        <sz val="10"/>
        <rFont val="Book Antiqua"/>
        <family val="1"/>
      </rPr>
      <t>Выполнение</t>
    </r>
    <r>
      <rPr>
        <b/>
        <sz val="12"/>
        <rFont val="Book Antiqua"/>
        <family val="1"/>
      </rPr>
      <t xml:space="preserve"> ПМУ </t>
    </r>
  </si>
  <si>
    <t>* По плану научных исследований (ПНИ)</t>
  </si>
  <si>
    <t>**** Оказание медицинской помощи за счет средств негосударственных источников финансирования (ПМУ)</t>
  </si>
  <si>
    <t>*** Оказание медицинской помощи в рамках Территориальной программы государственных гарантий медицинской помощи в г. Москве  на 2015 год (ОМС)</t>
  </si>
  <si>
    <t>Выполнение плана клинической деятельности в Клинике ФГБНУ "НИИ питания" на 2015 г. (на 01.11.2015)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</si>
</sst>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"/>
      <family val="0"/>
    </font>
    <font>
      <b/>
      <sz val="16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0"/>
      <name val="Book Antiqua"/>
      <family val="1"/>
    </font>
    <font>
      <b/>
      <sz val="14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Book Antiqua"/>
      <family val="1"/>
    </font>
    <font>
      <b/>
      <sz val="12"/>
      <color indexed="3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Book Antiqua"/>
      <family val="1"/>
    </font>
    <font>
      <b/>
      <sz val="12"/>
      <color rgb="FF0070C0"/>
      <name val="Book Antiqu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3" fillId="34" borderId="10" xfId="0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3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5.00390625" style="0" customWidth="1"/>
    <col min="2" max="2" width="24.421875" style="0" customWidth="1"/>
    <col min="3" max="3" width="12.140625" style="0" customWidth="1"/>
    <col min="4" max="4" width="13.00390625" style="0" customWidth="1"/>
    <col min="5" max="5" width="9.57421875" style="36" customWidth="1"/>
    <col min="6" max="6" width="13.421875" style="0" customWidth="1"/>
    <col min="7" max="7" width="10.28125" style="0" customWidth="1"/>
    <col min="8" max="8" width="14.140625" style="0" customWidth="1"/>
    <col min="9" max="9" width="11.28125" style="0" customWidth="1"/>
    <col min="10" max="10" width="14.28125" style="0" customWidth="1"/>
    <col min="11" max="11" width="11.421875" style="0" customWidth="1"/>
    <col min="12" max="12" width="15.00390625" style="0" customWidth="1"/>
    <col min="13" max="13" width="14.57421875" style="0" customWidth="1"/>
    <col min="14" max="14" width="12.00390625" style="0" customWidth="1"/>
    <col min="15" max="15" width="11.7109375" style="0" customWidth="1"/>
    <col min="16" max="16" width="12.421875" style="0" customWidth="1"/>
    <col min="17" max="17" width="11.8515625" style="0" customWidth="1"/>
    <col min="18" max="18" width="0.2890625" style="0" hidden="1" customWidth="1"/>
    <col min="19" max="19" width="9.421875" style="0" hidden="1" customWidth="1"/>
    <col min="20" max="20" width="7.57421875" style="0" hidden="1" customWidth="1"/>
    <col min="21" max="21" width="8.8515625" style="0" hidden="1" customWidth="1"/>
    <col min="22" max="22" width="8.00390625" style="0" hidden="1" customWidth="1"/>
    <col min="23" max="23" width="0.13671875" style="0" hidden="1" customWidth="1"/>
    <col min="24" max="24" width="8.7109375" style="0" hidden="1" customWidth="1"/>
    <col min="25" max="25" width="7.57421875" style="0" hidden="1" customWidth="1"/>
    <col min="26" max="26" width="7.8515625" style="0" customWidth="1"/>
  </cols>
  <sheetData>
    <row r="1" spans="1:25" ht="20.25">
      <c r="A1" s="40" t="s">
        <v>34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ht="12.75" hidden="1"/>
    <row r="3" spans="1:23" ht="16.5">
      <c r="A3" s="5" t="s">
        <v>0</v>
      </c>
      <c r="B3" s="34" t="s">
        <v>1</v>
      </c>
      <c r="C3" s="41" t="s">
        <v>23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"/>
      <c r="P3" s="4"/>
      <c r="Q3" s="42"/>
      <c r="R3" s="42"/>
      <c r="S3" s="42"/>
      <c r="T3" s="42"/>
      <c r="U3" s="42"/>
      <c r="V3" s="42"/>
      <c r="W3" s="1"/>
    </row>
    <row r="4" spans="1:22" ht="66">
      <c r="A4" s="6"/>
      <c r="B4" s="6"/>
      <c r="C4" s="7" t="s">
        <v>18</v>
      </c>
      <c r="D4" s="8" t="s">
        <v>19</v>
      </c>
      <c r="E4" s="7" t="s">
        <v>21</v>
      </c>
      <c r="F4" s="8" t="s">
        <v>27</v>
      </c>
      <c r="G4" s="7" t="s">
        <v>22</v>
      </c>
      <c r="H4" s="8" t="s">
        <v>20</v>
      </c>
      <c r="I4" s="7" t="s">
        <v>25</v>
      </c>
      <c r="J4" s="8" t="s">
        <v>29</v>
      </c>
      <c r="K4" s="7" t="s">
        <v>24</v>
      </c>
      <c r="L4" s="8" t="s">
        <v>30</v>
      </c>
      <c r="M4" s="9" t="s">
        <v>7</v>
      </c>
      <c r="N4" s="10" t="s">
        <v>28</v>
      </c>
      <c r="O4" s="7" t="s">
        <v>8</v>
      </c>
      <c r="P4" s="30" t="s">
        <v>16</v>
      </c>
      <c r="Q4" s="11" t="s">
        <v>26</v>
      </c>
      <c r="R4" s="5"/>
      <c r="S4" s="5"/>
      <c r="T4" s="5"/>
      <c r="U4" s="5"/>
      <c r="V4" s="5"/>
    </row>
    <row r="5" spans="1:22" ht="18" customHeight="1">
      <c r="A5" s="4"/>
      <c r="B5" s="25" t="s">
        <v>9</v>
      </c>
      <c r="C5" s="9">
        <v>630</v>
      </c>
      <c r="D5" s="27">
        <f>D14</f>
        <v>531</v>
      </c>
      <c r="E5" s="9">
        <v>323</v>
      </c>
      <c r="F5" s="27">
        <f>F14</f>
        <v>251</v>
      </c>
      <c r="G5" s="9">
        <v>325</v>
      </c>
      <c r="H5" s="27">
        <f>H14</f>
        <v>242</v>
      </c>
      <c r="I5" s="9">
        <v>947</v>
      </c>
      <c r="J5" s="27">
        <f aca="true" t="shared" si="0" ref="J5:L6">J14</f>
        <v>547</v>
      </c>
      <c r="K5" s="9">
        <f t="shared" si="0"/>
        <v>1340</v>
      </c>
      <c r="L5" s="27">
        <f t="shared" si="0"/>
        <v>1342</v>
      </c>
      <c r="M5" s="23">
        <f>C5+E5+G5+I5+K5</f>
        <v>3565</v>
      </c>
      <c r="N5" s="28">
        <f aca="true" t="shared" si="1" ref="N5:Q6">N14</f>
        <v>2913</v>
      </c>
      <c r="O5" s="9">
        <f t="shared" si="1"/>
        <v>612</v>
      </c>
      <c r="P5" s="31">
        <f>P14</f>
        <v>43</v>
      </c>
      <c r="Q5" s="29">
        <f t="shared" si="1"/>
        <v>99</v>
      </c>
      <c r="R5" s="5"/>
      <c r="S5" s="5"/>
      <c r="T5" s="5"/>
      <c r="U5" s="5"/>
      <c r="V5" s="5"/>
    </row>
    <row r="6" spans="1:22" ht="19.5" customHeight="1">
      <c r="A6" s="4"/>
      <c r="B6" s="26" t="s">
        <v>3</v>
      </c>
      <c r="C6" s="9">
        <v>75</v>
      </c>
      <c r="D6" s="27">
        <f>D15</f>
        <v>54</v>
      </c>
      <c r="E6" s="9">
        <v>323</v>
      </c>
      <c r="F6" s="27">
        <f>F15</f>
        <v>251</v>
      </c>
      <c r="G6" s="9">
        <v>65</v>
      </c>
      <c r="H6" s="27">
        <f>H15</f>
        <v>69</v>
      </c>
      <c r="I6" s="9">
        <v>302</v>
      </c>
      <c r="J6" s="27">
        <f t="shared" si="0"/>
        <v>209</v>
      </c>
      <c r="K6" s="9">
        <f t="shared" si="0"/>
        <v>110</v>
      </c>
      <c r="L6" s="27">
        <f t="shared" si="0"/>
        <v>106</v>
      </c>
      <c r="M6" s="23">
        <f>C6+E6+G6+I6+K6</f>
        <v>875</v>
      </c>
      <c r="N6" s="28">
        <f t="shared" si="1"/>
        <v>689</v>
      </c>
      <c r="O6" s="9">
        <f t="shared" si="1"/>
        <v>186</v>
      </c>
      <c r="P6" s="31">
        <f>P15</f>
        <v>-4</v>
      </c>
      <c r="Q6" s="29">
        <f t="shared" si="1"/>
        <v>21</v>
      </c>
      <c r="R6" s="5"/>
      <c r="S6" s="5"/>
      <c r="T6" s="5"/>
      <c r="U6" s="5"/>
      <c r="V6" s="5"/>
    </row>
    <row r="7" spans="1:22" ht="64.5" customHeight="1">
      <c r="A7" s="4">
        <v>1</v>
      </c>
      <c r="B7" s="17" t="s">
        <v>10</v>
      </c>
      <c r="C7" s="12">
        <v>131</v>
      </c>
      <c r="D7" s="13">
        <v>112</v>
      </c>
      <c r="E7" s="12"/>
      <c r="F7" s="13"/>
      <c r="G7" s="12">
        <v>55</v>
      </c>
      <c r="H7" s="13">
        <v>19</v>
      </c>
      <c r="I7" s="12">
        <v>90</v>
      </c>
      <c r="J7" s="13">
        <v>43</v>
      </c>
      <c r="K7" s="12">
        <v>327</v>
      </c>
      <c r="L7" s="13">
        <v>315</v>
      </c>
      <c r="M7" s="14">
        <f aca="true" t="shared" si="2" ref="M7:N11">C7+G7+I7+K7</f>
        <v>603</v>
      </c>
      <c r="N7" s="15">
        <f t="shared" si="2"/>
        <v>489</v>
      </c>
      <c r="O7" s="12">
        <f>M7-N7</f>
        <v>114</v>
      </c>
      <c r="P7" s="32">
        <f>G7-H7</f>
        <v>36</v>
      </c>
      <c r="Q7" s="16">
        <f aca="true" t="shared" si="3" ref="Q7:Q15">C7-D7</f>
        <v>19</v>
      </c>
      <c r="R7" s="5"/>
      <c r="S7" s="5"/>
      <c r="T7" s="5"/>
      <c r="U7" s="5"/>
      <c r="V7" s="5"/>
    </row>
    <row r="8" spans="1:26" s="3" customFormat="1" ht="58.5" customHeight="1">
      <c r="A8" s="18">
        <v>2</v>
      </c>
      <c r="B8" s="19" t="s">
        <v>11</v>
      </c>
      <c r="C8" s="12">
        <v>137</v>
      </c>
      <c r="D8" s="13">
        <v>125</v>
      </c>
      <c r="E8" s="12"/>
      <c r="F8" s="13"/>
      <c r="G8" s="12">
        <v>55</v>
      </c>
      <c r="H8" s="13">
        <v>53</v>
      </c>
      <c r="I8" s="12">
        <v>150</v>
      </c>
      <c r="J8" s="13">
        <v>112</v>
      </c>
      <c r="K8" s="12">
        <v>329</v>
      </c>
      <c r="L8" s="13">
        <v>270</v>
      </c>
      <c r="M8" s="14">
        <f t="shared" si="2"/>
        <v>671</v>
      </c>
      <c r="N8" s="15">
        <f t="shared" si="2"/>
        <v>560</v>
      </c>
      <c r="O8" s="12">
        <f aca="true" t="shared" si="4" ref="O8:O15">M8-N8</f>
        <v>111</v>
      </c>
      <c r="P8" s="32">
        <f aca="true" t="shared" si="5" ref="P8:P15">G8-H8</f>
        <v>2</v>
      </c>
      <c r="Q8" s="16">
        <f t="shared" si="3"/>
        <v>12</v>
      </c>
      <c r="R8" s="20"/>
      <c r="S8" s="21"/>
      <c r="T8" s="21"/>
      <c r="U8" s="21"/>
      <c r="V8" s="21"/>
      <c r="Z8" s="37"/>
    </row>
    <row r="9" spans="1:26" s="3" customFormat="1" ht="61.5" customHeight="1">
      <c r="A9" s="18">
        <v>3</v>
      </c>
      <c r="B9" s="19" t="s">
        <v>12</v>
      </c>
      <c r="C9" s="12">
        <v>135</v>
      </c>
      <c r="D9" s="13">
        <v>115</v>
      </c>
      <c r="E9" s="12"/>
      <c r="F9" s="13"/>
      <c r="G9" s="12">
        <v>55</v>
      </c>
      <c r="H9" s="13">
        <v>45</v>
      </c>
      <c r="I9" s="12">
        <v>215</v>
      </c>
      <c r="J9" s="13">
        <v>74</v>
      </c>
      <c r="K9" s="12">
        <v>215</v>
      </c>
      <c r="L9" s="13">
        <v>299</v>
      </c>
      <c r="M9" s="14">
        <f t="shared" si="2"/>
        <v>620</v>
      </c>
      <c r="N9" s="15">
        <f t="shared" si="2"/>
        <v>533</v>
      </c>
      <c r="O9" s="12">
        <f t="shared" si="4"/>
        <v>87</v>
      </c>
      <c r="P9" s="32">
        <f t="shared" si="5"/>
        <v>10</v>
      </c>
      <c r="Q9" s="16">
        <f t="shared" si="3"/>
        <v>20</v>
      </c>
      <c r="R9" s="20"/>
      <c r="S9" s="21"/>
      <c r="T9" s="21"/>
      <c r="U9" s="21"/>
      <c r="V9" s="21"/>
      <c r="Z9" s="37"/>
    </row>
    <row r="10" spans="1:26" s="3" customFormat="1" ht="61.5" customHeight="1">
      <c r="A10" s="18">
        <v>4</v>
      </c>
      <c r="B10" s="19" t="s">
        <v>13</v>
      </c>
      <c r="C10" s="12">
        <v>137</v>
      </c>
      <c r="D10" s="13">
        <v>116</v>
      </c>
      <c r="E10" s="12"/>
      <c r="F10" s="13"/>
      <c r="G10" s="12">
        <v>55</v>
      </c>
      <c r="H10" s="13">
        <v>53</v>
      </c>
      <c r="I10" s="12">
        <v>150</v>
      </c>
      <c r="J10" s="13">
        <v>101</v>
      </c>
      <c r="K10" s="12">
        <v>329</v>
      </c>
      <c r="L10" s="13">
        <v>346</v>
      </c>
      <c r="M10" s="14">
        <f t="shared" si="2"/>
        <v>671</v>
      </c>
      <c r="N10" s="15">
        <f t="shared" si="2"/>
        <v>616</v>
      </c>
      <c r="O10" s="12">
        <f t="shared" si="4"/>
        <v>55</v>
      </c>
      <c r="P10" s="32">
        <f t="shared" si="5"/>
        <v>2</v>
      </c>
      <c r="Q10" s="16">
        <f t="shared" si="3"/>
        <v>21</v>
      </c>
      <c r="R10" s="20"/>
      <c r="S10" s="21"/>
      <c r="T10" s="21"/>
      <c r="U10" s="21"/>
      <c r="V10" s="21"/>
      <c r="Z10" s="37"/>
    </row>
    <row r="11" spans="1:26" s="3" customFormat="1" ht="52.5" customHeight="1">
      <c r="A11" s="18">
        <v>5</v>
      </c>
      <c r="B11" s="19" t="s">
        <v>14</v>
      </c>
      <c r="C11" s="12">
        <v>15</v>
      </c>
      <c r="D11" s="13">
        <v>9</v>
      </c>
      <c r="E11" s="12"/>
      <c r="F11" s="13"/>
      <c r="G11" s="12"/>
      <c r="H11" s="13">
        <v>3</v>
      </c>
      <c r="I11" s="12">
        <v>40</v>
      </c>
      <c r="J11" s="13">
        <v>8</v>
      </c>
      <c r="K11" s="12">
        <v>30</v>
      </c>
      <c r="L11" s="13">
        <v>6</v>
      </c>
      <c r="M11" s="14">
        <f t="shared" si="2"/>
        <v>85</v>
      </c>
      <c r="N11" s="15">
        <f t="shared" si="2"/>
        <v>26</v>
      </c>
      <c r="O11" s="12">
        <f t="shared" si="4"/>
        <v>59</v>
      </c>
      <c r="P11" s="32">
        <f t="shared" si="5"/>
        <v>-3</v>
      </c>
      <c r="Q11" s="16">
        <f t="shared" si="3"/>
        <v>6</v>
      </c>
      <c r="R11" s="20"/>
      <c r="S11" s="21"/>
      <c r="T11" s="21"/>
      <c r="U11" s="21"/>
      <c r="V11" s="21"/>
      <c r="Z11" s="37"/>
    </row>
    <row r="12" spans="1:26" s="3" customFormat="1" ht="48.75" customHeight="1">
      <c r="A12" s="18">
        <v>6</v>
      </c>
      <c r="B12" s="19" t="s">
        <v>15</v>
      </c>
      <c r="C12" s="12">
        <v>40</v>
      </c>
      <c r="D12" s="13">
        <v>25</v>
      </c>
      <c r="E12" s="12">
        <v>278</v>
      </c>
      <c r="F12" s="13">
        <v>205</v>
      </c>
      <c r="G12" s="12">
        <v>38</v>
      </c>
      <c r="H12" s="13">
        <v>34</v>
      </c>
      <c r="I12" s="12">
        <v>174</v>
      </c>
      <c r="J12" s="13">
        <v>81</v>
      </c>
      <c r="K12" s="12">
        <v>80</v>
      </c>
      <c r="L12" s="13">
        <v>78</v>
      </c>
      <c r="M12" s="14">
        <f>C12+E12+G12+I12+K12</f>
        <v>610</v>
      </c>
      <c r="N12" s="15">
        <f>D12+F12+H12+J12+L12</f>
        <v>423</v>
      </c>
      <c r="O12" s="12">
        <f t="shared" si="4"/>
        <v>187</v>
      </c>
      <c r="P12" s="32">
        <f t="shared" si="5"/>
        <v>4</v>
      </c>
      <c r="Q12" s="16">
        <f t="shared" si="3"/>
        <v>15</v>
      </c>
      <c r="R12" s="20"/>
      <c r="S12" s="21"/>
      <c r="T12" s="21"/>
      <c r="U12" s="21"/>
      <c r="V12" s="21"/>
      <c r="Z12" s="37"/>
    </row>
    <row r="13" spans="1:26" s="3" customFormat="1" ht="46.5" customHeight="1">
      <c r="A13" s="18">
        <v>7</v>
      </c>
      <c r="B13" s="19" t="s">
        <v>6</v>
      </c>
      <c r="C13" s="12">
        <v>35</v>
      </c>
      <c r="D13" s="13">
        <v>29</v>
      </c>
      <c r="E13" s="12">
        <v>45</v>
      </c>
      <c r="F13" s="13">
        <v>46</v>
      </c>
      <c r="G13" s="12">
        <v>27</v>
      </c>
      <c r="H13" s="13">
        <v>35</v>
      </c>
      <c r="I13" s="12">
        <v>128</v>
      </c>
      <c r="J13" s="13">
        <v>128</v>
      </c>
      <c r="K13" s="12">
        <v>30</v>
      </c>
      <c r="L13" s="13">
        <v>28</v>
      </c>
      <c r="M13" s="14">
        <f>C13+E13+G13+I13+K13</f>
        <v>265</v>
      </c>
      <c r="N13" s="15">
        <f>D13+F13+H13+J13+L13</f>
        <v>266</v>
      </c>
      <c r="O13" s="12">
        <f t="shared" si="4"/>
        <v>-1</v>
      </c>
      <c r="P13" s="32">
        <f t="shared" si="5"/>
        <v>-8</v>
      </c>
      <c r="Q13" s="16">
        <f t="shared" si="3"/>
        <v>6</v>
      </c>
      <c r="R13" s="20"/>
      <c r="S13" s="21"/>
      <c r="T13" s="21"/>
      <c r="U13" s="21"/>
      <c r="V13" s="21"/>
      <c r="Z13" s="37"/>
    </row>
    <row r="14" spans="1:22" ht="18" customHeight="1">
      <c r="A14" s="4"/>
      <c r="B14" s="22" t="s">
        <v>2</v>
      </c>
      <c r="C14" s="23">
        <f aca="true" t="shared" si="6" ref="C14:M14">SUM(C7:C13)</f>
        <v>630</v>
      </c>
      <c r="D14" s="24">
        <f t="shared" si="6"/>
        <v>531</v>
      </c>
      <c r="E14" s="23">
        <f t="shared" si="6"/>
        <v>323</v>
      </c>
      <c r="F14" s="24">
        <f t="shared" si="6"/>
        <v>251</v>
      </c>
      <c r="G14" s="23">
        <f t="shared" si="6"/>
        <v>285</v>
      </c>
      <c r="H14" s="24">
        <f t="shared" si="6"/>
        <v>242</v>
      </c>
      <c r="I14" s="23">
        <f t="shared" si="6"/>
        <v>947</v>
      </c>
      <c r="J14" s="24">
        <f t="shared" si="6"/>
        <v>547</v>
      </c>
      <c r="K14" s="23">
        <f t="shared" si="6"/>
        <v>1340</v>
      </c>
      <c r="L14" s="24">
        <f t="shared" si="6"/>
        <v>1342</v>
      </c>
      <c r="M14" s="23">
        <f t="shared" si="6"/>
        <v>3525</v>
      </c>
      <c r="N14" s="15">
        <f>D14+F14+H14+J14+L14</f>
        <v>2913</v>
      </c>
      <c r="O14" s="12">
        <f t="shared" si="4"/>
        <v>612</v>
      </c>
      <c r="P14" s="32">
        <f t="shared" si="5"/>
        <v>43</v>
      </c>
      <c r="Q14" s="16">
        <f t="shared" si="3"/>
        <v>99</v>
      </c>
      <c r="R14" s="5"/>
      <c r="S14" s="5"/>
      <c r="T14" s="5"/>
      <c r="U14" s="5"/>
      <c r="V14" s="5"/>
    </row>
    <row r="15" spans="1:22" ht="18" customHeight="1">
      <c r="A15" s="4"/>
      <c r="B15" s="17" t="s">
        <v>3</v>
      </c>
      <c r="C15" s="23">
        <f>SUM(C12:C13)</f>
        <v>75</v>
      </c>
      <c r="D15" s="24">
        <f aca="true" t="shared" si="7" ref="D15:M15">SUM(D12:D13)</f>
        <v>54</v>
      </c>
      <c r="E15" s="23">
        <f t="shared" si="7"/>
        <v>323</v>
      </c>
      <c r="F15" s="24">
        <f t="shared" si="7"/>
        <v>251</v>
      </c>
      <c r="G15" s="23">
        <f t="shared" si="7"/>
        <v>65</v>
      </c>
      <c r="H15" s="24">
        <f t="shared" si="7"/>
        <v>69</v>
      </c>
      <c r="I15" s="23">
        <f t="shared" si="7"/>
        <v>302</v>
      </c>
      <c r="J15" s="24">
        <f t="shared" si="7"/>
        <v>209</v>
      </c>
      <c r="K15" s="23">
        <f t="shared" si="7"/>
        <v>110</v>
      </c>
      <c r="L15" s="24">
        <f t="shared" si="7"/>
        <v>106</v>
      </c>
      <c r="M15" s="23">
        <f t="shared" si="7"/>
        <v>875</v>
      </c>
      <c r="N15" s="15">
        <f>D15+F15+H15+J15+L15</f>
        <v>689</v>
      </c>
      <c r="O15" s="12">
        <f t="shared" si="4"/>
        <v>186</v>
      </c>
      <c r="P15" s="32">
        <f t="shared" si="5"/>
        <v>-4</v>
      </c>
      <c r="Q15" s="16">
        <f t="shared" si="3"/>
        <v>21</v>
      </c>
      <c r="R15" s="5"/>
      <c r="S15" s="5"/>
      <c r="T15" s="5"/>
      <c r="U15" s="5"/>
      <c r="V15" s="5"/>
    </row>
    <row r="16" ht="12.75">
      <c r="E16" s="37"/>
    </row>
    <row r="17" spans="2:23" ht="16.5">
      <c r="B17" s="33" t="s">
        <v>31</v>
      </c>
      <c r="C17" s="33"/>
      <c r="D17" s="33"/>
      <c r="E17" s="38"/>
      <c r="F17" s="33"/>
      <c r="G17" s="33"/>
      <c r="H17" s="33"/>
      <c r="I17" s="33"/>
      <c r="J17" s="33"/>
      <c r="K17" s="33"/>
      <c r="L17" s="33"/>
      <c r="M17" s="33"/>
      <c r="N17" s="33"/>
      <c r="O17" s="33"/>
      <c r="W17" s="2" t="s">
        <v>4</v>
      </c>
    </row>
    <row r="18" spans="2:15" ht="16.5">
      <c r="B18" s="33" t="s">
        <v>17</v>
      </c>
      <c r="C18" s="33"/>
      <c r="D18" s="33"/>
      <c r="E18" s="38"/>
      <c r="F18" s="33"/>
      <c r="G18" s="33"/>
      <c r="H18" s="33"/>
      <c r="I18" s="33"/>
      <c r="J18" s="33"/>
      <c r="K18" s="33"/>
      <c r="L18" s="33"/>
      <c r="M18" s="33"/>
      <c r="N18" s="33"/>
      <c r="O18" s="33"/>
    </row>
    <row r="19" spans="2:23" ht="16.5">
      <c r="B19" s="33" t="s">
        <v>33</v>
      </c>
      <c r="C19" s="33"/>
      <c r="D19" s="33"/>
      <c r="E19" s="38"/>
      <c r="F19" s="33"/>
      <c r="G19" s="33"/>
      <c r="H19" s="33"/>
      <c r="I19" s="33"/>
      <c r="J19" s="33"/>
      <c r="K19" s="33"/>
      <c r="L19" s="33"/>
      <c r="M19" s="33"/>
      <c r="N19" s="33"/>
      <c r="O19" s="33"/>
      <c r="W19" t="s">
        <v>5</v>
      </c>
    </row>
    <row r="20" spans="2:15" ht="16.5">
      <c r="B20" s="33" t="s">
        <v>32</v>
      </c>
      <c r="C20" s="33"/>
      <c r="D20" s="33"/>
      <c r="E20" s="38"/>
      <c r="F20" s="33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16.5">
      <c r="B21" s="33"/>
      <c r="C21" s="33"/>
      <c r="D21" s="33"/>
      <c r="E21" s="38"/>
      <c r="F21" s="33"/>
      <c r="G21" s="33"/>
      <c r="H21" s="33"/>
      <c r="I21" s="33"/>
      <c r="J21" s="33"/>
      <c r="K21" s="33"/>
      <c r="L21" s="33"/>
      <c r="M21" s="33"/>
      <c r="N21" s="33"/>
      <c r="O21" s="33"/>
    </row>
    <row r="22" spans="2:15" ht="16.5">
      <c r="B22" s="33"/>
      <c r="C22" s="33"/>
      <c r="D22" s="33"/>
      <c r="E22" s="38"/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2:15" ht="18.75">
      <c r="B23" s="35"/>
      <c r="C23" s="35"/>
      <c r="D23" s="35"/>
      <c r="E23" s="39"/>
      <c r="F23" s="35"/>
      <c r="G23" s="35"/>
      <c r="H23" s="35"/>
      <c r="I23" s="35"/>
      <c r="J23" s="35"/>
      <c r="K23" s="35"/>
      <c r="L23" s="35"/>
      <c r="M23" s="35"/>
      <c r="N23" s="33"/>
      <c r="O23" s="33"/>
    </row>
    <row r="24" spans="2:15" ht="18.75">
      <c r="B24" s="35"/>
      <c r="C24" s="35"/>
      <c r="D24" s="35"/>
      <c r="E24" s="39"/>
      <c r="F24" s="35"/>
      <c r="G24" s="35"/>
      <c r="H24" s="35"/>
      <c r="I24" s="35"/>
      <c r="J24" s="35"/>
      <c r="K24" s="35"/>
      <c r="L24" s="35"/>
      <c r="M24" s="35"/>
      <c r="N24" s="33"/>
      <c r="O24" s="33"/>
    </row>
    <row r="25" spans="2:15" ht="18.75">
      <c r="B25" s="35"/>
      <c r="C25" s="35"/>
      <c r="D25" s="35"/>
      <c r="E25" s="39"/>
      <c r="F25" s="35"/>
      <c r="G25" s="35"/>
      <c r="H25" s="35"/>
      <c r="I25" s="35"/>
      <c r="J25" s="35"/>
      <c r="K25" s="35"/>
      <c r="L25" s="35"/>
      <c r="M25" s="35"/>
      <c r="N25" s="33"/>
      <c r="O25" s="33"/>
    </row>
    <row r="26" spans="2:15" ht="18.75">
      <c r="B26" s="35"/>
      <c r="C26" s="35"/>
      <c r="D26" s="35"/>
      <c r="E26" s="39"/>
      <c r="F26" s="35"/>
      <c r="G26" s="35"/>
      <c r="H26" s="35"/>
      <c r="I26" s="35"/>
      <c r="J26" s="35"/>
      <c r="K26" s="35"/>
      <c r="L26" s="35"/>
      <c r="M26" s="35"/>
      <c r="N26" s="33"/>
      <c r="O26" s="33"/>
    </row>
    <row r="27" spans="2:15" ht="16.5">
      <c r="B27" s="33"/>
      <c r="C27" s="33"/>
      <c r="D27" s="33"/>
      <c r="E27" s="38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ht="12.75">
      <c r="E28" s="37"/>
    </row>
    <row r="29" ht="12.75">
      <c r="E29" s="37"/>
    </row>
    <row r="30" ht="12.75">
      <c r="E30" s="37"/>
    </row>
    <row r="31" ht="12.75">
      <c r="E31" s="37"/>
    </row>
    <row r="32" ht="12.75">
      <c r="E32" s="37"/>
    </row>
    <row r="33" ht="12.75">
      <c r="E33" s="37"/>
    </row>
    <row r="34" ht="12.75">
      <c r="E34" s="37"/>
    </row>
    <row r="35" ht="12.75">
      <c r="E35" s="37"/>
    </row>
    <row r="36" ht="12.75">
      <c r="E36" s="37"/>
    </row>
    <row r="37" ht="12.75">
      <c r="E37" s="37"/>
    </row>
    <row r="38" ht="12.75">
      <c r="E38" s="37"/>
    </row>
    <row r="39" ht="12.75">
      <c r="E39" s="37"/>
    </row>
    <row r="40" ht="12.75">
      <c r="E40" s="37"/>
    </row>
    <row r="41" ht="12.75">
      <c r="E41" s="37"/>
    </row>
    <row r="42" ht="12.75">
      <c r="E42" s="37"/>
    </row>
    <row r="43" ht="12.75">
      <c r="E43" s="37"/>
    </row>
    <row r="44" ht="12.75">
      <c r="E44" s="37"/>
    </row>
    <row r="45" ht="12.75">
      <c r="E45" s="37"/>
    </row>
    <row r="46" ht="12.75">
      <c r="E46" s="37"/>
    </row>
  </sheetData>
  <sheetProtection/>
  <mergeCells count="3">
    <mergeCell ref="A1:Y1"/>
    <mergeCell ref="C3:N3"/>
    <mergeCell ref="Q3:V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Лень Сергей Анатольевич</cp:lastModifiedBy>
  <cp:lastPrinted>2015-06-05T10:52:47Z</cp:lastPrinted>
  <dcterms:created xsi:type="dcterms:W3CDTF">1996-10-08T23:32:33Z</dcterms:created>
  <dcterms:modified xsi:type="dcterms:W3CDTF">2015-11-12T06:25:10Z</dcterms:modified>
  <cp:category/>
  <cp:version/>
  <cp:contentType/>
  <cp:contentStatus/>
</cp:coreProperties>
</file>